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21\BookKeeping\D-Project Reporting\2017\Website\Forms and Resources\"/>
    </mc:Choice>
  </mc:AlternateContent>
  <bookViews>
    <workbookView xWindow="480" yWindow="30" windowWidth="9420" windowHeight="7815" activeTab="1"/>
  </bookViews>
  <sheets>
    <sheet name="OCT-31 Fiscal Year End" sheetId="1" r:id="rId1"/>
    <sheet name="DEC-31 Fiscal Year End" sheetId="2" r:id="rId2"/>
  </sheets>
  <definedNames>
    <definedName name="_xlnm.Print_Area" localSheetId="1">'DEC-31 Fiscal Year End'!$A$1:$D$54</definedName>
    <definedName name="_xlnm.Print_Area" localSheetId="0">'OCT-31 Fiscal Year End'!$A$1:$D$54</definedName>
  </definedNames>
  <calcPr calcId="171027"/>
</workbook>
</file>

<file path=xl/calcChain.xml><?xml version="1.0" encoding="utf-8"?>
<calcChain xmlns="http://schemas.openxmlformats.org/spreadsheetml/2006/main">
  <c r="D20" i="2" l="1"/>
  <c r="D20" i="1"/>
  <c r="D9" i="1"/>
  <c r="D9" i="2"/>
  <c r="D23" i="2" l="1"/>
  <c r="C15" i="2"/>
  <c r="C17" i="2" s="1"/>
  <c r="D17" i="2" s="1"/>
  <c r="C15" i="1"/>
  <c r="C17" i="1" s="1"/>
  <c r="D17" i="1" s="1"/>
  <c r="D23" i="1"/>
</calcChain>
</file>

<file path=xl/sharedStrings.xml><?xml version="1.0" encoding="utf-8"?>
<sst xmlns="http://schemas.openxmlformats.org/spreadsheetml/2006/main" count="78" uniqueCount="47">
  <si>
    <t>Date of Project Closing</t>
  </si>
  <si>
    <t>Project Construction Start Date</t>
  </si>
  <si>
    <t>Total NEF Equity for the Project</t>
  </si>
  <si>
    <t>Waiver Request Completed By</t>
  </si>
  <si>
    <t>Contact Number</t>
  </si>
  <si>
    <t>Limited Partnership Name</t>
  </si>
  <si>
    <t>Construction End Date or Expected End Date</t>
  </si>
  <si>
    <t>Total NEF Equity paid to Date</t>
  </si>
  <si>
    <t xml:space="preserve">Additional Comments: </t>
  </si>
  <si>
    <t>Company Name</t>
  </si>
  <si>
    <t>Email Address</t>
  </si>
  <si>
    <t>(Name of person completing form)</t>
  </si>
  <si>
    <t>6. Construction loan/equity closing statement</t>
  </si>
  <si>
    <t>7. Executed closing statement</t>
  </si>
  <si>
    <t>10. Executed Purchase/Sale Agreement (for the acquisition of land/building)</t>
  </si>
  <si>
    <t>11. Executed Development Agreement</t>
  </si>
  <si>
    <t>13. Acquisition Costs</t>
  </si>
  <si>
    <t>Total estimated Loss (Income) for the fiscal year**</t>
  </si>
  <si>
    <t>Total estimated Tax Credits for the fiscal year</t>
  </si>
  <si>
    <t>14. Invoices greater than $65,000</t>
  </si>
  <si>
    <t>15. Additional information as deemed necessary by NEF upon review of the Audit Workpapers</t>
  </si>
  <si>
    <t>NATIONAL EQUITY FUND
Audit Waiver Request - Fiscal Year End 12/31/17</t>
  </si>
  <si>
    <t>NATIONAL EQUITY FUND
Audit Waiver Request - Fiscal Year End 10/31/17</t>
  </si>
  <si>
    <t xml:space="preserve">General Criteria for Audit Waivers:
1) Project will not incur loss/income for the fiscal year
2) Project will not claim tax credits for the fiscal year
4) Project will not have received more than 50% of Limited Partner Captial Contributions by fiscal year-end
5) Project will not place any tax credit units/buildings in service on or before the fiscal year-end date
</t>
  </si>
  <si>
    <t>***ALL audit waiver workpapers are due to NEF on January 31, 2018***</t>
  </si>
  <si>
    <t>2. Trial Balance as of 12/31/17</t>
  </si>
  <si>
    <t>3. General Ledger from Inception through 12/31/17</t>
  </si>
  <si>
    <t>4. Bank Statements and Bank Reconciliations for all cash accounts as of 12/31/17</t>
  </si>
  <si>
    <t>5. All mortgage and debt statements as of 12/31/17</t>
  </si>
  <si>
    <t>2. Trial Balance as of 10/31/17</t>
  </si>
  <si>
    <t>3. General Ledger from Inception through 10/31/17</t>
  </si>
  <si>
    <t>4. Bank Statements and Bank Reconciliations for all cash accounts as of 10/31/17</t>
  </si>
  <si>
    <t>5. All mortgage and debt statements as of 10/31/17</t>
  </si>
  <si>
    <t>***ALL audit waiver workpapers are due to NEF on November 30, 2017***</t>
  </si>
  <si>
    <r>
      <t xml:space="preserve">12. Organization Costs - related to formation of the partnership </t>
    </r>
    <r>
      <rPr>
        <sz val="9"/>
        <rFont val="Times New Roman"/>
        <family val="1"/>
      </rPr>
      <t>(e.g. legal fees for preparation/review of partnership agreement; filing fees; accounting fees)</t>
    </r>
  </si>
  <si>
    <t>Preliminary Audit Waiver Work Papers Required</t>
  </si>
  <si>
    <r>
      <t xml:space="preserve">1. Executed Audit Waiver Representation Letter </t>
    </r>
    <r>
      <rPr>
        <sz val="8"/>
        <rFont val="Times New Roman"/>
        <family val="1"/>
      </rPr>
      <t>(available on NEF Partner Portal for Accountant's Website)</t>
    </r>
  </si>
  <si>
    <r>
      <t xml:space="preserve">Instructions:  
Please complete this form if the Partnership meets the criteria above.
Complete cells shaded in blue.  </t>
    </r>
    <r>
      <rPr>
        <b/>
        <i/>
        <sz val="10"/>
        <color rgb="FFFF0000"/>
        <rFont val="Arial"/>
        <family val="2"/>
      </rPr>
      <t>Email the completed form along with a year-to-date accrual basis trial balance and general ledger (from inception)</t>
    </r>
    <r>
      <rPr>
        <b/>
        <sz val="10"/>
        <rFont val="Arial"/>
        <family val="2"/>
      </rPr>
      <t xml:space="preserve"> as preliminary proof of eligibility to </t>
    </r>
    <r>
      <rPr>
        <b/>
        <u/>
        <sz val="10"/>
        <color rgb="FF0070C0"/>
        <rFont val="Arial"/>
        <family val="2"/>
      </rPr>
      <t>lridley@nefinc.org</t>
    </r>
    <r>
      <rPr>
        <b/>
        <sz val="10"/>
        <rFont val="Arial"/>
        <family val="2"/>
      </rPr>
      <t xml:space="preserve"> by October 31st.  
A preliminary decision will be communicated via email within five business days following the receipt of a </t>
    </r>
    <r>
      <rPr>
        <b/>
        <i/>
        <sz val="10"/>
        <color rgb="FFFF0000"/>
        <rFont val="Arial"/>
        <family val="2"/>
      </rPr>
      <t>complete</t>
    </r>
    <r>
      <rPr>
        <b/>
        <sz val="10"/>
        <rFont val="Arial"/>
        <family val="2"/>
      </rPr>
      <t xml:space="preserve"> audit waiver request.
Partnerships that receive preliminary audit waiver approval must also submit Audit Waiver Workpapers (see below) by November 30, 2017.
NOTE: Final approval will be pending Fund Auditor review and approval of the Audit Waiver Workpapers submitted.</t>
    </r>
  </si>
  <si>
    <t>8. Final AIA G702 document completed for the fiscal year ended 12/31/17</t>
  </si>
  <si>
    <t>9. First AIA G702 document completed for 2018 fiscal year</t>
  </si>
  <si>
    <t>8. Final AIA G702 document completed for the fiscal year ended 10/31/17</t>
  </si>
  <si>
    <t>**If loss/income is projected for the fiscal year, but the project has NOT completed construction, please also provide a summary explanation of the loss/income in the additional comments section below.</t>
  </si>
  <si>
    <r>
      <t xml:space="preserve">Instructions:  
Please complete this form if the Partnership meets the criteria above.
Complete cells shaded in blue.  </t>
    </r>
    <r>
      <rPr>
        <b/>
        <i/>
        <sz val="10"/>
        <color rgb="FFFF0000"/>
        <rFont val="Arial"/>
        <family val="2"/>
      </rPr>
      <t>Email the completed form along with a year-to-date accrual basis trial balance and general ledger (from inception)</t>
    </r>
    <r>
      <rPr>
        <b/>
        <sz val="10"/>
        <rFont val="Arial"/>
        <family val="2"/>
      </rPr>
      <t xml:space="preserve"> as preliminary proof of eligibility to </t>
    </r>
    <r>
      <rPr>
        <b/>
        <u/>
        <sz val="10"/>
        <color rgb="FF0070C0"/>
        <rFont val="Arial"/>
        <family val="2"/>
      </rPr>
      <t>lridley@nefinc.org</t>
    </r>
    <r>
      <rPr>
        <b/>
        <sz val="10"/>
        <rFont val="Arial"/>
        <family val="2"/>
      </rPr>
      <t xml:space="preserve"> by December 31st.  
A preliminary decision will be communicated via email within five business days following the receipt of a </t>
    </r>
    <r>
      <rPr>
        <b/>
        <i/>
        <sz val="10"/>
        <color rgb="FFFF0000"/>
        <rFont val="Arial"/>
        <family val="2"/>
      </rPr>
      <t>complete</t>
    </r>
    <r>
      <rPr>
        <b/>
        <sz val="10"/>
        <rFont val="Arial"/>
        <family val="2"/>
      </rPr>
      <t xml:space="preserve"> audit waiver request.
Partnerships that receive preliminary audit waiver approval must also submit Audit Waiver Workpapers (see below) by January 31, 2018.
NOTE: Final approval will be pending Fund Auditor review and approval of the Audit Waiver Workpapers submitted.</t>
    </r>
  </si>
  <si>
    <t>Total NEF Equity paid and/or to be paid as of fiscal year-end</t>
  </si>
  <si>
    <t>Total NEF Equity paid and/or to be paid as of fiscal year-end percentage</t>
  </si>
  <si>
    <t>Additional NEF equity to be paid through fiscal year-end</t>
  </si>
  <si>
    <r>
      <t xml:space="preserve">*If </t>
    </r>
    <r>
      <rPr>
        <b/>
        <sz val="9"/>
        <rFont val="Arial Narrow"/>
        <family val="2"/>
      </rPr>
      <t>"</t>
    </r>
    <r>
      <rPr>
        <b/>
        <sz val="9"/>
        <color indexed="10"/>
        <rFont val="Arial Narrow"/>
        <family val="2"/>
      </rPr>
      <t>Fail*</t>
    </r>
    <r>
      <rPr>
        <b/>
        <sz val="9"/>
        <rFont val="Arial Narrow"/>
        <family val="2"/>
      </rPr>
      <t>"</t>
    </r>
    <r>
      <rPr>
        <sz val="9"/>
        <rFont val="Arial Narrow"/>
        <family val="2"/>
      </rPr>
      <t xml:space="preserve"> appears in any of the cells in column D, an explanation must be provided in the additional comments section above for audit waiver consideration.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</si>
</sst>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64" formatCode="m/d/yy;@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 Narrow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2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i/>
      <sz val="10"/>
      <name val="Arial"/>
      <family val="2"/>
    </font>
    <font>
      <b/>
      <sz val="9"/>
      <color indexed="10"/>
      <name val="Arial Narrow"/>
      <family val="2"/>
    </font>
    <font>
      <b/>
      <u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8"/>
      <name val="Times New Roman"/>
      <family val="1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164" fontId="0" fillId="2" borderId="1" xfId="0" applyNumberFormat="1" applyFill="1" applyBorder="1" applyProtection="1">
      <protection locked="0"/>
    </xf>
    <xf numFmtId="4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41" fontId="0" fillId="2" borderId="2" xfId="0" applyNumberFormat="1" applyFill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14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14" fontId="0" fillId="0" borderId="0" xfId="0" applyNumberFormat="1" applyFill="1" applyProtection="1"/>
    <xf numFmtId="0" fontId="0" fillId="0" borderId="0" xfId="0" applyFill="1" applyProtection="1"/>
    <xf numFmtId="0" fontId="0" fillId="0" borderId="0" xfId="0" applyAlignment="1" applyProtection="1">
      <alignment horizontal="right"/>
    </xf>
    <xf numFmtId="0" fontId="0" fillId="0" borderId="0" xfId="0" applyProtection="1"/>
    <xf numFmtId="0" fontId="6" fillId="0" borderId="0" xfId="0" applyFont="1" applyAlignment="1" applyProtection="1">
      <alignment horizontal="right"/>
    </xf>
    <xf numFmtId="0" fontId="0" fillId="0" borderId="0" xfId="0" applyBorder="1" applyProtection="1"/>
    <xf numFmtId="0" fontId="0" fillId="0" borderId="0" xfId="0" applyFill="1" applyBorder="1" applyAlignment="1" applyProtection="1">
      <alignment horizontal="right"/>
    </xf>
    <xf numFmtId="41" fontId="0" fillId="0" borderId="0" xfId="0" applyNumberFormat="1" applyFill="1" applyBorder="1" applyProtection="1"/>
    <xf numFmtId="41" fontId="0" fillId="3" borderId="3" xfId="0" applyNumberFormat="1" applyFill="1" applyBorder="1" applyProtection="1"/>
    <xf numFmtId="9" fontId="0" fillId="3" borderId="1" xfId="1" applyFont="1" applyFill="1" applyBorder="1" applyProtection="1"/>
    <xf numFmtId="9" fontId="0" fillId="0" borderId="0" xfId="1" applyFont="1" applyFill="1" applyBorder="1" applyProtection="1"/>
    <xf numFmtId="0" fontId="0" fillId="0" borderId="0" xfId="0" applyFill="1" applyBorder="1" applyProtection="1"/>
    <xf numFmtId="0" fontId="5" fillId="0" borderId="0" xfId="0" applyFont="1" applyFill="1" applyBorder="1" applyProtection="1"/>
    <xf numFmtId="0" fontId="5" fillId="0" borderId="0" xfId="0" applyFont="1" applyFill="1" applyProtection="1"/>
    <xf numFmtId="0" fontId="0" fillId="0" borderId="0" xfId="0" applyFill="1" applyAlignment="1" applyProtection="1">
      <alignment horizontal="right"/>
    </xf>
    <xf numFmtId="0" fontId="0" fillId="0" borderId="0" xfId="0" applyFill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0" fillId="0" borderId="8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9" xfId="0" applyFont="1" applyBorder="1" applyAlignment="1" applyProtection="1">
      <alignment horizontal="left" vertical="center"/>
    </xf>
    <xf numFmtId="14" fontId="0" fillId="0" borderId="0" xfId="0" applyNumberFormat="1" applyProtection="1"/>
    <xf numFmtId="0" fontId="10" fillId="0" borderId="8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9" xfId="0" applyFont="1" applyBorder="1" applyAlignment="1" applyProtection="1">
      <alignment horizontal="left" vertical="center"/>
    </xf>
    <xf numFmtId="0" fontId="5" fillId="3" borderId="0" xfId="0" applyFont="1" applyFill="1" applyAlignment="1" applyProtection="1">
      <alignment horizontal="center"/>
    </xf>
    <xf numFmtId="0" fontId="10" fillId="0" borderId="5" xfId="0" applyFont="1" applyBorder="1" applyAlignment="1" applyProtection="1">
      <alignment horizontal="left" vertical="center" wrapText="1"/>
    </xf>
    <xf numFmtId="0" fontId="10" fillId="0" borderId="6" xfId="0" applyFont="1" applyBorder="1" applyAlignment="1" applyProtection="1">
      <alignment horizontal="left" vertical="center" wrapText="1"/>
    </xf>
    <xf numFmtId="0" fontId="10" fillId="0" borderId="7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/>
    </xf>
    <xf numFmtId="0" fontId="17" fillId="3" borderId="5" xfId="0" applyFont="1" applyFill="1" applyBorder="1" applyAlignment="1" applyProtection="1">
      <alignment horizontal="center" vertical="center"/>
    </xf>
    <xf numFmtId="0" fontId="17" fillId="3" borderId="6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9" fillId="3" borderId="11" xfId="0" applyFont="1" applyFill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11" xfId="0" applyFont="1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9" xfId="0" applyFont="1" applyBorder="1" applyAlignment="1" applyProtection="1">
      <alignment horizontal="left" vertical="center" wrapText="1"/>
    </xf>
    <xf numFmtId="0" fontId="10" fillId="0" borderId="8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9" xfId="0" applyFont="1" applyBorder="1" applyAlignment="1" applyProtection="1">
      <alignment horizontal="left" vertical="center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1" fillId="3" borderId="10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/>
    </xf>
    <xf numFmtId="0" fontId="11" fillId="3" borderId="11" xfId="0" applyFont="1" applyFill="1" applyBorder="1" applyAlignment="1" applyProtection="1">
      <alignment horizontal="center" vertical="center"/>
    </xf>
    <xf numFmtId="0" fontId="14" fillId="2" borderId="12" xfId="0" applyFont="1" applyFill="1" applyBorder="1" applyAlignment="1" applyProtection="1">
      <alignment horizontal="center"/>
      <protection locked="0"/>
    </xf>
    <xf numFmtId="0" fontId="14" fillId="2" borderId="13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left" vertical="center" wrapText="1"/>
    </xf>
    <xf numFmtId="0" fontId="2" fillId="0" borderId="15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wrapText="1"/>
    </xf>
    <xf numFmtId="0" fontId="7" fillId="0" borderId="4" xfId="0" applyFont="1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12" fillId="3" borderId="5" xfId="0" applyFont="1" applyFill="1" applyBorder="1" applyAlignment="1" applyProtection="1">
      <alignment horizontal="left" vertical="center" wrapText="1"/>
    </xf>
    <xf numFmtId="0" fontId="11" fillId="3" borderId="6" xfId="0" applyFont="1" applyFill="1" applyBorder="1" applyAlignment="1" applyProtection="1">
      <alignment horizontal="left" vertical="center"/>
    </xf>
    <xf numFmtId="0" fontId="11" fillId="3" borderId="7" xfId="0" applyFont="1" applyFill="1" applyBorder="1" applyAlignment="1" applyProtection="1">
      <alignment horizontal="left" vertical="center"/>
    </xf>
    <xf numFmtId="0" fontId="13" fillId="3" borderId="4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</cellXfs>
  <cellStyles count="2">
    <cellStyle name="Normal" xfId="0" builtinId="0"/>
    <cellStyle name="Percent" xfId="1" builtinId="5"/>
  </cellStyles>
  <dxfs count="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54"/>
  <sheetViews>
    <sheetView zoomScaleNormal="100" workbookViewId="0">
      <selection sqref="A1:D1"/>
    </sheetView>
  </sheetViews>
  <sheetFormatPr defaultRowHeight="12.75" x14ac:dyDescent="0.2"/>
  <cols>
    <col min="1" max="1" width="49" style="13" customWidth="1"/>
    <col min="2" max="2" width="19.140625" style="13" customWidth="1"/>
    <col min="3" max="3" width="15.28515625" style="13" customWidth="1"/>
    <col min="4" max="4" width="40.42578125" style="13" customWidth="1"/>
    <col min="5" max="5" width="10.140625" style="13" customWidth="1"/>
    <col min="6" max="6" width="9.140625" style="1"/>
    <col min="7" max="7" width="10.140625" style="13" bestFit="1" customWidth="1"/>
    <col min="8" max="16384" width="9.140625" style="13"/>
  </cols>
  <sheetData>
    <row r="1" spans="1:7" s="9" customFormat="1" ht="31.5" customHeight="1" x14ac:dyDescent="0.2">
      <c r="A1" s="57" t="s">
        <v>22</v>
      </c>
      <c r="B1" s="58"/>
      <c r="C1" s="58"/>
      <c r="D1" s="59"/>
      <c r="E1" s="8"/>
      <c r="F1" s="7"/>
    </row>
    <row r="2" spans="1:7" s="9" customFormat="1" ht="78.75" customHeight="1" thickBot="1" x14ac:dyDescent="0.25">
      <c r="A2" s="77" t="s">
        <v>23</v>
      </c>
      <c r="B2" s="78"/>
      <c r="C2" s="78"/>
      <c r="D2" s="79"/>
      <c r="E2" s="8"/>
      <c r="F2" s="7"/>
    </row>
    <row r="3" spans="1:7" s="11" customFormat="1" ht="168.75" customHeight="1" thickBot="1" x14ac:dyDescent="0.25">
      <c r="A3" s="62" t="s">
        <v>37</v>
      </c>
      <c r="B3" s="63"/>
      <c r="C3" s="63"/>
      <c r="D3" s="64"/>
      <c r="E3" s="10"/>
      <c r="F3" s="2"/>
    </row>
    <row r="5" spans="1:7" x14ac:dyDescent="0.2">
      <c r="A5" s="12" t="s">
        <v>5</v>
      </c>
      <c r="B5" s="56"/>
      <c r="C5" s="56"/>
      <c r="D5" s="56"/>
      <c r="G5" s="30"/>
    </row>
    <row r="7" spans="1:7" x14ac:dyDescent="0.2">
      <c r="B7" s="12" t="s">
        <v>0</v>
      </c>
      <c r="C7" s="3"/>
    </row>
    <row r="8" spans="1:7" x14ac:dyDescent="0.2">
      <c r="B8" s="12" t="s">
        <v>1</v>
      </c>
      <c r="C8" s="3"/>
    </row>
    <row r="9" spans="1:7" x14ac:dyDescent="0.2">
      <c r="B9" s="14" t="s">
        <v>6</v>
      </c>
      <c r="C9" s="3"/>
      <c r="D9" s="34" t="str">
        <f>IF(OR(C9=0,C9=""),"",IF(C9&gt;43039,"Pass","Fail*"))</f>
        <v/>
      </c>
    </row>
    <row r="10" spans="1:7" ht="21" customHeight="1" x14ac:dyDescent="0.2">
      <c r="B10" s="12"/>
      <c r="C10" s="15"/>
    </row>
    <row r="11" spans="1:7" x14ac:dyDescent="0.2">
      <c r="B11" s="12" t="s">
        <v>2</v>
      </c>
      <c r="C11" s="4">
        <v>0</v>
      </c>
    </row>
    <row r="12" spans="1:7" x14ac:dyDescent="0.2">
      <c r="B12" s="16"/>
      <c r="C12" s="17"/>
    </row>
    <row r="13" spans="1:7" x14ac:dyDescent="0.2">
      <c r="B13" s="26" t="s">
        <v>7</v>
      </c>
      <c r="C13" s="4">
        <v>0</v>
      </c>
    </row>
    <row r="14" spans="1:7" x14ac:dyDescent="0.2">
      <c r="B14" s="26" t="s">
        <v>45</v>
      </c>
      <c r="C14" s="6">
        <v>0</v>
      </c>
    </row>
    <row r="15" spans="1:7" ht="13.5" thickBot="1" x14ac:dyDescent="0.25">
      <c r="B15" s="26" t="s">
        <v>43</v>
      </c>
      <c r="C15" s="18">
        <f>SUM(C13:C14)</f>
        <v>0</v>
      </c>
    </row>
    <row r="16" spans="1:7" x14ac:dyDescent="0.2">
      <c r="B16" s="12"/>
      <c r="C16" s="15"/>
    </row>
    <row r="17" spans="1:5" x14ac:dyDescent="0.2">
      <c r="B17" s="26" t="s">
        <v>44</v>
      </c>
      <c r="C17" s="19">
        <f>IF($C$11=0,0,$C$15/$C$11)</f>
        <v>0</v>
      </c>
      <c r="D17" s="34" t="str">
        <f>IF(C17&gt;0.5,"Fail*","Pass")</f>
        <v>Pass</v>
      </c>
    </row>
    <row r="18" spans="1:5" x14ac:dyDescent="0.2">
      <c r="B18" s="12"/>
      <c r="C18" s="20"/>
      <c r="D18" s="21"/>
    </row>
    <row r="19" spans="1:5" ht="15.75" customHeight="1" x14ac:dyDescent="0.2"/>
    <row r="20" spans="1:5" x14ac:dyDescent="0.2">
      <c r="B20" s="26" t="s">
        <v>17</v>
      </c>
      <c r="C20" s="4">
        <v>0</v>
      </c>
      <c r="D20" s="34" t="str">
        <f>IF(ABS(C20)&lt;25000,"Pass","Fail*")</f>
        <v>Pass</v>
      </c>
    </row>
    <row r="21" spans="1:5" ht="13.5" x14ac:dyDescent="0.25">
      <c r="A21" s="76" t="s">
        <v>41</v>
      </c>
      <c r="B21" s="76"/>
      <c r="C21" s="76"/>
      <c r="D21" s="76"/>
    </row>
    <row r="22" spans="1:5" x14ac:dyDescent="0.2">
      <c r="A22" s="21"/>
      <c r="B22" s="16"/>
      <c r="C22" s="21"/>
      <c r="D22" s="22"/>
    </row>
    <row r="23" spans="1:5" x14ac:dyDescent="0.2">
      <c r="B23" s="26" t="s">
        <v>18</v>
      </c>
      <c r="C23" s="4">
        <v>0</v>
      </c>
      <c r="D23" s="34" t="str">
        <f>IF(C23&gt;0,"Fail*","Pass")</f>
        <v>Pass</v>
      </c>
    </row>
    <row r="24" spans="1:5" x14ac:dyDescent="0.2">
      <c r="B24" s="12"/>
      <c r="C24" s="21"/>
      <c r="D24" s="23"/>
    </row>
    <row r="25" spans="1:5" ht="21.75" customHeight="1" thickBot="1" x14ac:dyDescent="0.25">
      <c r="A25" s="74" t="s">
        <v>8</v>
      </c>
      <c r="B25" s="74"/>
      <c r="C25" s="74"/>
      <c r="D25" s="74"/>
    </row>
    <row r="26" spans="1:5" x14ac:dyDescent="0.2">
      <c r="A26" s="65"/>
      <c r="B26" s="66"/>
      <c r="C26" s="66"/>
      <c r="D26" s="67"/>
    </row>
    <row r="27" spans="1:5" x14ac:dyDescent="0.2">
      <c r="A27" s="68"/>
      <c r="B27" s="69"/>
      <c r="C27" s="69"/>
      <c r="D27" s="70"/>
    </row>
    <row r="28" spans="1:5" ht="13.5" thickBot="1" x14ac:dyDescent="0.25">
      <c r="A28" s="71"/>
      <c r="B28" s="72"/>
      <c r="C28" s="72"/>
      <c r="D28" s="73"/>
    </row>
    <row r="29" spans="1:5" ht="13.5" x14ac:dyDescent="0.25">
      <c r="A29" s="75" t="s">
        <v>46</v>
      </c>
      <c r="B29" s="75"/>
      <c r="C29" s="75"/>
      <c r="D29" s="75"/>
    </row>
    <row r="31" spans="1:5" ht="16.5" customHeight="1" x14ac:dyDescent="0.2">
      <c r="A31" s="12" t="s">
        <v>3</v>
      </c>
      <c r="B31" s="60" t="s">
        <v>11</v>
      </c>
      <c r="C31" s="61"/>
      <c r="D31" s="38"/>
      <c r="E31" s="38"/>
    </row>
    <row r="32" spans="1:5" x14ac:dyDescent="0.2">
      <c r="A32" s="12"/>
      <c r="B32" s="38"/>
      <c r="C32" s="38"/>
    </row>
    <row r="33" spans="1:6" ht="15.75" customHeight="1" x14ac:dyDescent="0.2">
      <c r="A33" s="12" t="s">
        <v>9</v>
      </c>
      <c r="B33" s="54"/>
      <c r="C33" s="55"/>
    </row>
    <row r="34" spans="1:6" s="11" customFormat="1" ht="15.75" customHeight="1" x14ac:dyDescent="0.2">
      <c r="A34" s="24"/>
      <c r="B34" s="25"/>
      <c r="C34" s="25"/>
      <c r="F34" s="2"/>
    </row>
    <row r="35" spans="1:6" x14ac:dyDescent="0.2">
      <c r="A35" s="12" t="s">
        <v>4</v>
      </c>
      <c r="B35" s="5"/>
      <c r="C35" s="12" t="s">
        <v>10</v>
      </c>
      <c r="D35" s="5"/>
    </row>
    <row r="37" spans="1:6" ht="13.5" thickBot="1" x14ac:dyDescent="0.25"/>
    <row r="38" spans="1:6" ht="38.25" customHeight="1" x14ac:dyDescent="0.2">
      <c r="A38" s="42" t="s">
        <v>35</v>
      </c>
      <c r="B38" s="43"/>
      <c r="C38" s="43"/>
      <c r="D38" s="44"/>
    </row>
    <row r="39" spans="1:6" ht="23.25" customHeight="1" thickBot="1" x14ac:dyDescent="0.25">
      <c r="A39" s="39" t="s">
        <v>33</v>
      </c>
      <c r="B39" s="40"/>
      <c r="C39" s="40"/>
      <c r="D39" s="41"/>
    </row>
    <row r="40" spans="1:6" ht="15" x14ac:dyDescent="0.2">
      <c r="A40" s="45" t="s">
        <v>36</v>
      </c>
      <c r="B40" s="46"/>
      <c r="C40" s="46"/>
      <c r="D40" s="47"/>
    </row>
    <row r="41" spans="1:6" ht="15" x14ac:dyDescent="0.2">
      <c r="A41" s="27" t="s">
        <v>29</v>
      </c>
      <c r="B41" s="28"/>
      <c r="C41" s="28"/>
      <c r="D41" s="29"/>
    </row>
    <row r="42" spans="1:6" ht="15" x14ac:dyDescent="0.2">
      <c r="A42" s="27" t="s">
        <v>30</v>
      </c>
      <c r="B42" s="28"/>
      <c r="C42" s="28"/>
      <c r="D42" s="29"/>
    </row>
    <row r="43" spans="1:6" ht="15" x14ac:dyDescent="0.2">
      <c r="A43" s="27" t="s">
        <v>31</v>
      </c>
      <c r="B43" s="28"/>
      <c r="C43" s="28"/>
      <c r="D43" s="29"/>
    </row>
    <row r="44" spans="1:6" ht="15" x14ac:dyDescent="0.2">
      <c r="A44" s="27" t="s">
        <v>32</v>
      </c>
      <c r="B44" s="28"/>
      <c r="C44" s="28"/>
      <c r="D44" s="29"/>
    </row>
    <row r="45" spans="1:6" ht="15" x14ac:dyDescent="0.2">
      <c r="A45" s="27" t="s">
        <v>12</v>
      </c>
      <c r="B45" s="28"/>
      <c r="C45" s="28"/>
      <c r="D45" s="29"/>
    </row>
    <row r="46" spans="1:6" ht="15" x14ac:dyDescent="0.2">
      <c r="A46" s="48" t="s">
        <v>13</v>
      </c>
      <c r="B46" s="49"/>
      <c r="C46" s="49"/>
      <c r="D46" s="50"/>
    </row>
    <row r="47" spans="1:6" ht="15" x14ac:dyDescent="0.2">
      <c r="A47" s="48" t="s">
        <v>40</v>
      </c>
      <c r="B47" s="49"/>
      <c r="C47" s="49"/>
      <c r="D47" s="50"/>
    </row>
    <row r="48" spans="1:6" ht="15" x14ac:dyDescent="0.2">
      <c r="A48" s="48" t="s">
        <v>39</v>
      </c>
      <c r="B48" s="49"/>
      <c r="C48" s="49"/>
      <c r="D48" s="50"/>
    </row>
    <row r="49" spans="1:4" ht="15" x14ac:dyDescent="0.2">
      <c r="A49" s="51" t="s">
        <v>14</v>
      </c>
      <c r="B49" s="52"/>
      <c r="C49" s="52"/>
      <c r="D49" s="53"/>
    </row>
    <row r="50" spans="1:4" ht="15" x14ac:dyDescent="0.2">
      <c r="A50" s="51" t="s">
        <v>15</v>
      </c>
      <c r="B50" s="52"/>
      <c r="C50" s="52"/>
      <c r="D50" s="53"/>
    </row>
    <row r="51" spans="1:4" ht="15" x14ac:dyDescent="0.2">
      <c r="A51" s="48" t="s">
        <v>34</v>
      </c>
      <c r="B51" s="49"/>
      <c r="C51" s="49"/>
      <c r="D51" s="50"/>
    </row>
    <row r="52" spans="1:4" ht="15" x14ac:dyDescent="0.2">
      <c r="A52" s="31" t="s">
        <v>16</v>
      </c>
      <c r="B52" s="32"/>
      <c r="C52" s="32"/>
      <c r="D52" s="33"/>
    </row>
    <row r="53" spans="1:4" ht="15" x14ac:dyDescent="0.2">
      <c r="A53" s="51" t="s">
        <v>19</v>
      </c>
      <c r="B53" s="52"/>
      <c r="C53" s="52"/>
      <c r="D53" s="53"/>
    </row>
    <row r="54" spans="1:4" ht="15.75" thickBot="1" x14ac:dyDescent="0.25">
      <c r="A54" s="35" t="s">
        <v>20</v>
      </c>
      <c r="B54" s="36"/>
      <c r="C54" s="36"/>
      <c r="D54" s="37"/>
    </row>
  </sheetData>
  <sheetProtection algorithmName="SHA-512" hashValue="HD8rrgvRANXseMwq2xF7357jr2tJqzAmuFtdTDmunnQSORgxeOev5EtipMgGyEa9KGhte7xFGiPafcbXz/X1Mg==" saltValue="muCtbIhI468F9sfz66z9Zw==" spinCount="100000" sheet="1" objects="1" scenarios="1"/>
  <mergeCells count="23">
    <mergeCell ref="B5:D5"/>
    <mergeCell ref="A1:D1"/>
    <mergeCell ref="B31:C31"/>
    <mergeCell ref="B32:C32"/>
    <mergeCell ref="A3:D3"/>
    <mergeCell ref="A26:D28"/>
    <mergeCell ref="A25:D25"/>
    <mergeCell ref="A29:D29"/>
    <mergeCell ref="A21:D21"/>
    <mergeCell ref="A2:D2"/>
    <mergeCell ref="A54:D54"/>
    <mergeCell ref="D31:E31"/>
    <mergeCell ref="A39:D39"/>
    <mergeCell ref="A38:D38"/>
    <mergeCell ref="A40:D40"/>
    <mergeCell ref="A46:D46"/>
    <mergeCell ref="A53:D53"/>
    <mergeCell ref="B33:C33"/>
    <mergeCell ref="A47:D47"/>
    <mergeCell ref="A49:D49"/>
    <mergeCell ref="A50:D50"/>
    <mergeCell ref="A51:D51"/>
    <mergeCell ref="A48:D48"/>
  </mergeCells>
  <phoneticPr fontId="4" type="noConversion"/>
  <conditionalFormatting sqref="D17 D20 D23">
    <cfRule type="cellIs" dxfId="4" priority="2" stopIfTrue="1" operator="equal">
      <formula>"fail*"</formula>
    </cfRule>
  </conditionalFormatting>
  <conditionalFormatting sqref="D9">
    <cfRule type="cellIs" dxfId="3" priority="1" stopIfTrue="1" operator="equal">
      <formula>"fail*"</formula>
    </cfRule>
  </conditionalFormatting>
  <printOptions horizontalCentered="1"/>
  <pageMargins left="0.75" right="0.75" top="0.5" bottom="0.5" header="0.5" footer="0.5"/>
  <pageSetup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54"/>
  <sheetViews>
    <sheetView tabSelected="1" zoomScaleNormal="100" workbookViewId="0">
      <selection sqref="A1:D1"/>
    </sheetView>
  </sheetViews>
  <sheetFormatPr defaultRowHeight="12.75" x14ac:dyDescent="0.2"/>
  <cols>
    <col min="1" max="1" width="49" style="13" customWidth="1"/>
    <col min="2" max="2" width="19.140625" style="13" customWidth="1"/>
    <col min="3" max="3" width="15.28515625" style="13" customWidth="1"/>
    <col min="4" max="4" width="40.42578125" style="13" customWidth="1"/>
    <col min="5" max="5" width="10.140625" style="13" customWidth="1"/>
    <col min="6" max="6" width="9.140625" style="1"/>
    <col min="7" max="16384" width="9.140625" style="13"/>
  </cols>
  <sheetData>
    <row r="1" spans="1:6" s="9" customFormat="1" ht="31.5" customHeight="1" x14ac:dyDescent="0.2">
      <c r="A1" s="57" t="s">
        <v>21</v>
      </c>
      <c r="B1" s="80"/>
      <c r="C1" s="80"/>
      <c r="D1" s="81"/>
      <c r="E1" s="8"/>
      <c r="F1" s="7"/>
    </row>
    <row r="2" spans="1:6" s="9" customFormat="1" ht="78.75" customHeight="1" thickBot="1" x14ac:dyDescent="0.25">
      <c r="A2" s="77" t="s">
        <v>23</v>
      </c>
      <c r="B2" s="78"/>
      <c r="C2" s="78"/>
      <c r="D2" s="79"/>
      <c r="E2" s="8"/>
      <c r="F2" s="7"/>
    </row>
    <row r="3" spans="1:6" s="11" customFormat="1" ht="168.75" customHeight="1" thickBot="1" x14ac:dyDescent="0.25">
      <c r="A3" s="62" t="s">
        <v>42</v>
      </c>
      <c r="B3" s="63"/>
      <c r="C3" s="63"/>
      <c r="D3" s="64"/>
      <c r="E3" s="10"/>
      <c r="F3" s="2"/>
    </row>
    <row r="5" spans="1:6" x14ac:dyDescent="0.2">
      <c r="A5" s="12" t="s">
        <v>5</v>
      </c>
      <c r="B5" s="56"/>
      <c r="C5" s="56"/>
      <c r="D5" s="56"/>
    </row>
    <row r="7" spans="1:6" x14ac:dyDescent="0.2">
      <c r="B7" s="12" t="s">
        <v>0</v>
      </c>
      <c r="C7" s="3"/>
    </row>
    <row r="8" spans="1:6" x14ac:dyDescent="0.2">
      <c r="B8" s="12" t="s">
        <v>1</v>
      </c>
      <c r="C8" s="3"/>
    </row>
    <row r="9" spans="1:6" x14ac:dyDescent="0.2">
      <c r="B9" s="14" t="s">
        <v>6</v>
      </c>
      <c r="C9" s="3"/>
      <c r="D9" s="34" t="str">
        <f>IF(OR(C9=0,C9=""),"",IF(C9&gt;43100,"Pass","Fail*"))</f>
        <v/>
      </c>
    </row>
    <row r="10" spans="1:6" ht="21" customHeight="1" x14ac:dyDescent="0.2">
      <c r="B10" s="12"/>
      <c r="C10" s="15"/>
    </row>
    <row r="11" spans="1:6" x14ac:dyDescent="0.2">
      <c r="B11" s="12" t="s">
        <v>2</v>
      </c>
      <c r="C11" s="4">
        <v>0</v>
      </c>
    </row>
    <row r="12" spans="1:6" x14ac:dyDescent="0.2">
      <c r="B12" s="16"/>
      <c r="C12" s="17"/>
    </row>
    <row r="13" spans="1:6" x14ac:dyDescent="0.2">
      <c r="B13" s="26" t="s">
        <v>7</v>
      </c>
      <c r="C13" s="4">
        <v>0</v>
      </c>
    </row>
    <row r="14" spans="1:6" x14ac:dyDescent="0.2">
      <c r="B14" s="26" t="s">
        <v>45</v>
      </c>
      <c r="C14" s="6">
        <v>0</v>
      </c>
    </row>
    <row r="15" spans="1:6" ht="13.5" thickBot="1" x14ac:dyDescent="0.25">
      <c r="B15" s="26" t="s">
        <v>43</v>
      </c>
      <c r="C15" s="18">
        <f>SUM(C13:C14)</f>
        <v>0</v>
      </c>
    </row>
    <row r="16" spans="1:6" x14ac:dyDescent="0.2">
      <c r="B16" s="12"/>
      <c r="C16" s="15"/>
    </row>
    <row r="17" spans="1:5" x14ac:dyDescent="0.2">
      <c r="B17" s="26" t="s">
        <v>44</v>
      </c>
      <c r="C17" s="19">
        <f>IF($C$11=0,0,$C$15/$C$11)</f>
        <v>0</v>
      </c>
      <c r="D17" s="34" t="str">
        <f>IF(C17&gt;0.5,"Fail*","Pass")</f>
        <v>Pass</v>
      </c>
    </row>
    <row r="18" spans="1:5" x14ac:dyDescent="0.2">
      <c r="B18" s="12"/>
      <c r="C18" s="20"/>
      <c r="D18" s="21"/>
    </row>
    <row r="19" spans="1:5" ht="15.75" customHeight="1" x14ac:dyDescent="0.2"/>
    <row r="20" spans="1:5" x14ac:dyDescent="0.2">
      <c r="B20" s="26" t="s">
        <v>17</v>
      </c>
      <c r="C20" s="4">
        <v>0</v>
      </c>
      <c r="D20" s="34" t="str">
        <f>IF(ABS(C20)&lt;25000,"Pass","Fail*")</f>
        <v>Pass</v>
      </c>
    </row>
    <row r="21" spans="1:5" ht="13.5" x14ac:dyDescent="0.25">
      <c r="A21" s="76" t="s">
        <v>41</v>
      </c>
      <c r="B21" s="76"/>
      <c r="C21" s="76"/>
      <c r="D21" s="76"/>
    </row>
    <row r="22" spans="1:5" x14ac:dyDescent="0.2">
      <c r="A22" s="21"/>
      <c r="B22" s="16"/>
      <c r="C22" s="21"/>
      <c r="D22" s="22"/>
    </row>
    <row r="23" spans="1:5" x14ac:dyDescent="0.2">
      <c r="B23" s="26" t="s">
        <v>18</v>
      </c>
      <c r="C23" s="4">
        <v>0</v>
      </c>
      <c r="D23" s="34" t="str">
        <f>IF(C23&gt;0,"Fail*","Pass")</f>
        <v>Pass</v>
      </c>
    </row>
    <row r="24" spans="1:5" x14ac:dyDescent="0.2">
      <c r="B24" s="12"/>
      <c r="C24" s="21"/>
      <c r="D24" s="23"/>
    </row>
    <row r="25" spans="1:5" ht="21.75" customHeight="1" thickBot="1" x14ac:dyDescent="0.25">
      <c r="A25" s="74" t="s">
        <v>8</v>
      </c>
      <c r="B25" s="74"/>
      <c r="C25" s="74"/>
      <c r="D25" s="74"/>
    </row>
    <row r="26" spans="1:5" x14ac:dyDescent="0.2">
      <c r="A26" s="65"/>
      <c r="B26" s="66"/>
      <c r="C26" s="66"/>
      <c r="D26" s="67"/>
    </row>
    <row r="27" spans="1:5" x14ac:dyDescent="0.2">
      <c r="A27" s="68"/>
      <c r="B27" s="69"/>
      <c r="C27" s="69"/>
      <c r="D27" s="70"/>
    </row>
    <row r="28" spans="1:5" ht="13.5" thickBot="1" x14ac:dyDescent="0.25">
      <c r="A28" s="71"/>
      <c r="B28" s="72"/>
      <c r="C28" s="72"/>
      <c r="D28" s="73"/>
    </row>
    <row r="29" spans="1:5" ht="13.5" x14ac:dyDescent="0.25">
      <c r="A29" s="75" t="s">
        <v>46</v>
      </c>
      <c r="B29" s="75"/>
      <c r="C29" s="75"/>
      <c r="D29" s="75"/>
    </row>
    <row r="31" spans="1:5" ht="16.5" customHeight="1" x14ac:dyDescent="0.2">
      <c r="A31" s="12" t="s">
        <v>3</v>
      </c>
      <c r="B31" s="60" t="s">
        <v>11</v>
      </c>
      <c r="C31" s="61"/>
      <c r="D31" s="38"/>
      <c r="E31" s="38"/>
    </row>
    <row r="32" spans="1:5" x14ac:dyDescent="0.2">
      <c r="A32" s="12"/>
      <c r="B32" s="38"/>
      <c r="C32" s="38"/>
    </row>
    <row r="33" spans="1:6" ht="15.75" customHeight="1" x14ac:dyDescent="0.2">
      <c r="A33" s="12" t="s">
        <v>9</v>
      </c>
      <c r="B33" s="54"/>
      <c r="C33" s="55"/>
    </row>
    <row r="34" spans="1:6" s="11" customFormat="1" ht="15.75" customHeight="1" x14ac:dyDescent="0.2">
      <c r="A34" s="24"/>
      <c r="B34" s="25"/>
      <c r="C34" s="25"/>
      <c r="F34" s="2"/>
    </row>
    <row r="35" spans="1:6" x14ac:dyDescent="0.2">
      <c r="A35" s="12" t="s">
        <v>4</v>
      </c>
      <c r="B35" s="5"/>
      <c r="C35" s="12" t="s">
        <v>10</v>
      </c>
      <c r="D35" s="5"/>
    </row>
    <row r="37" spans="1:6" ht="13.5" thickBot="1" x14ac:dyDescent="0.25"/>
    <row r="38" spans="1:6" s="9" customFormat="1" ht="38.25" customHeight="1" x14ac:dyDescent="0.2">
      <c r="A38" s="42" t="s">
        <v>35</v>
      </c>
      <c r="B38" s="43"/>
      <c r="C38" s="43"/>
      <c r="D38" s="44"/>
      <c r="F38" s="7"/>
    </row>
    <row r="39" spans="1:6" ht="23.25" customHeight="1" thickBot="1" x14ac:dyDescent="0.25">
      <c r="A39" s="39" t="s">
        <v>24</v>
      </c>
      <c r="B39" s="40"/>
      <c r="C39" s="40"/>
      <c r="D39" s="41"/>
    </row>
    <row r="40" spans="1:6" ht="15" x14ac:dyDescent="0.2">
      <c r="A40" s="45" t="s">
        <v>36</v>
      </c>
      <c r="B40" s="46"/>
      <c r="C40" s="46"/>
      <c r="D40" s="47"/>
    </row>
    <row r="41" spans="1:6" ht="15" x14ac:dyDescent="0.2">
      <c r="A41" s="27" t="s">
        <v>25</v>
      </c>
      <c r="B41" s="28"/>
      <c r="C41" s="28"/>
      <c r="D41" s="29"/>
    </row>
    <row r="42" spans="1:6" ht="15" x14ac:dyDescent="0.2">
      <c r="A42" s="27" t="s">
        <v>26</v>
      </c>
      <c r="B42" s="28"/>
      <c r="C42" s="28"/>
      <c r="D42" s="29"/>
    </row>
    <row r="43" spans="1:6" ht="15" x14ac:dyDescent="0.2">
      <c r="A43" s="27" t="s">
        <v>27</v>
      </c>
      <c r="B43" s="28"/>
      <c r="C43" s="28"/>
      <c r="D43" s="29"/>
    </row>
    <row r="44" spans="1:6" ht="15" x14ac:dyDescent="0.2">
      <c r="A44" s="27" t="s">
        <v>28</v>
      </c>
      <c r="B44" s="28"/>
      <c r="C44" s="28"/>
      <c r="D44" s="29"/>
    </row>
    <row r="45" spans="1:6" ht="15" x14ac:dyDescent="0.2">
      <c r="A45" s="27" t="s">
        <v>12</v>
      </c>
      <c r="B45" s="28"/>
      <c r="C45" s="28"/>
      <c r="D45" s="29"/>
    </row>
    <row r="46" spans="1:6" ht="15" x14ac:dyDescent="0.2">
      <c r="A46" s="48" t="s">
        <v>13</v>
      </c>
      <c r="B46" s="49"/>
      <c r="C46" s="49"/>
      <c r="D46" s="50"/>
    </row>
    <row r="47" spans="1:6" ht="15" x14ac:dyDescent="0.2">
      <c r="A47" s="48" t="s">
        <v>38</v>
      </c>
      <c r="B47" s="49"/>
      <c r="C47" s="49"/>
      <c r="D47" s="50"/>
    </row>
    <row r="48" spans="1:6" ht="15" customHeight="1" x14ac:dyDescent="0.2">
      <c r="A48" s="48" t="s">
        <v>39</v>
      </c>
      <c r="B48" s="49"/>
      <c r="C48" s="49"/>
      <c r="D48" s="50"/>
    </row>
    <row r="49" spans="1:4" ht="15" x14ac:dyDescent="0.2">
      <c r="A49" s="51" t="s">
        <v>14</v>
      </c>
      <c r="B49" s="52"/>
      <c r="C49" s="52"/>
      <c r="D49" s="53"/>
    </row>
    <row r="50" spans="1:4" ht="15" x14ac:dyDescent="0.2">
      <c r="A50" s="51" t="s">
        <v>15</v>
      </c>
      <c r="B50" s="52"/>
      <c r="C50" s="52"/>
      <c r="D50" s="53"/>
    </row>
    <row r="51" spans="1:4" ht="15" x14ac:dyDescent="0.2">
      <c r="A51" s="48" t="s">
        <v>34</v>
      </c>
      <c r="B51" s="49"/>
      <c r="C51" s="49"/>
      <c r="D51" s="50"/>
    </row>
    <row r="52" spans="1:4" ht="15" x14ac:dyDescent="0.2">
      <c r="A52" s="31" t="s">
        <v>16</v>
      </c>
      <c r="B52" s="32"/>
      <c r="C52" s="32"/>
      <c r="D52" s="33"/>
    </row>
    <row r="53" spans="1:4" ht="15" x14ac:dyDescent="0.2">
      <c r="A53" s="51" t="s">
        <v>19</v>
      </c>
      <c r="B53" s="52"/>
      <c r="C53" s="52"/>
      <c r="D53" s="53"/>
    </row>
    <row r="54" spans="1:4" ht="15.75" thickBot="1" x14ac:dyDescent="0.25">
      <c r="A54" s="35" t="s">
        <v>20</v>
      </c>
      <c r="B54" s="36"/>
      <c r="C54" s="36"/>
      <c r="D54" s="37"/>
    </row>
  </sheetData>
  <sheetProtection algorithmName="SHA-512" hashValue="dM3lRMv2h4FZmbY3vHmeL+to6Lou1zbPP8rBHrY1sX329bbkkxnbN++w0MLV5u7guze7AY0ArxNHmIqLr63yyg==" saltValue="icUldLb52DDhUhXvaQ+FQQ==" spinCount="100000" sheet="1" objects="1" scenarios="1"/>
  <mergeCells count="23">
    <mergeCell ref="A25:D25"/>
    <mergeCell ref="A1:D1"/>
    <mergeCell ref="A2:D2"/>
    <mergeCell ref="A3:D3"/>
    <mergeCell ref="B5:D5"/>
    <mergeCell ref="A21:D21"/>
    <mergeCell ref="A46:D46"/>
    <mergeCell ref="A26:D28"/>
    <mergeCell ref="A29:D29"/>
    <mergeCell ref="B31:C31"/>
    <mergeCell ref="D31:E31"/>
    <mergeCell ref="B32:C32"/>
    <mergeCell ref="B33:C33"/>
    <mergeCell ref="A38:D38"/>
    <mergeCell ref="A39:D39"/>
    <mergeCell ref="A40:D40"/>
    <mergeCell ref="A47:D47"/>
    <mergeCell ref="A49:D49"/>
    <mergeCell ref="A50:D50"/>
    <mergeCell ref="A53:D53"/>
    <mergeCell ref="A54:D54"/>
    <mergeCell ref="A51:D51"/>
    <mergeCell ref="A48:D48"/>
  </mergeCells>
  <conditionalFormatting sqref="D17 D23">
    <cfRule type="cellIs" dxfId="2" priority="3" stopIfTrue="1" operator="equal">
      <formula>"fail*"</formula>
    </cfRule>
  </conditionalFormatting>
  <conditionalFormatting sqref="D20">
    <cfRule type="cellIs" dxfId="1" priority="2" stopIfTrue="1" operator="equal">
      <formula>"fail*"</formula>
    </cfRule>
  </conditionalFormatting>
  <conditionalFormatting sqref="D9">
    <cfRule type="cellIs" dxfId="0" priority="1" stopIfTrue="1" operator="equal">
      <formula>"fail*"</formula>
    </cfRule>
  </conditionalFormatting>
  <printOptions horizontalCentered="1"/>
  <pageMargins left="0.25" right="0.25" top="0.75" bottom="0.75" header="0.3" footer="0.3"/>
  <pageSetup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OCT-31 Fiscal Year End</vt:lpstr>
      <vt:lpstr>DEC-31 Fiscal Year End</vt:lpstr>
      <vt:lpstr>'DEC-31 Fiscal Year End'!Print_Area</vt:lpstr>
      <vt:lpstr>'OCT-31 Fiscal Year End'!Print_Area</vt:lpstr>
    </vt:vector>
  </TitlesOfParts>
  <Company>NEF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 Ridley</dc:creator>
  <cp:lastModifiedBy>L. Ridley</cp:lastModifiedBy>
  <cp:lastPrinted>2017-09-21T22:10:23Z</cp:lastPrinted>
  <dcterms:created xsi:type="dcterms:W3CDTF">2009-10-21T19:56:33Z</dcterms:created>
  <dcterms:modified xsi:type="dcterms:W3CDTF">2017-09-22T15:31:22Z</dcterms:modified>
</cp:coreProperties>
</file>